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lenrha\Dropbox\PHD\ARTICLE 1\Round 3 innsendelse\"/>
    </mc:Choice>
  </mc:AlternateContent>
  <xr:revisionPtr revIDLastSave="0" documentId="13_ncr:1_{9CA22C53-3D71-463C-BD3C-52CFC465BF87}" xr6:coauthVersionLast="47" xr6:coauthVersionMax="47" xr10:uidLastSave="{00000000-0000-0000-0000-000000000000}"/>
  <bookViews>
    <workbookView xWindow="29265" yWindow="705" windowWidth="21600" windowHeight="12735" activeTab="1" xr2:uid="{8B8D28ED-4698-43CA-89B9-5CD00483F48B}"/>
  </bookViews>
  <sheets>
    <sheet name="NTA+SEC" sheetId="1" r:id="rId1"/>
    <sheet name="rgpB assa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" l="1"/>
  <c r="E52" i="1"/>
  <c r="F44" i="1"/>
  <c r="E44" i="1"/>
  <c r="F30" i="1"/>
  <c r="E30" i="1"/>
  <c r="F17" i="1"/>
  <c r="E17" i="1"/>
</calcChain>
</file>

<file path=xl/sharedStrings.xml><?xml version="1.0" encoding="utf-8"?>
<sst xmlns="http://schemas.openxmlformats.org/spreadsheetml/2006/main" count="182" uniqueCount="118">
  <si>
    <t>Mean size nm</t>
  </si>
  <si>
    <t>16a 9</t>
  </si>
  <si>
    <t>1,51 x 10^9</t>
  </si>
  <si>
    <t>16 b 9</t>
  </si>
  <si>
    <t>6,11 x 10^8</t>
  </si>
  <si>
    <t>42 b 8</t>
  </si>
  <si>
    <t>1,20 x 10^8</t>
  </si>
  <si>
    <t>42  b 9</t>
  </si>
  <si>
    <t>5,30 x 10^7</t>
  </si>
  <si>
    <t>42 b 10</t>
  </si>
  <si>
    <t>1,25 x 10^8</t>
  </si>
  <si>
    <t>0a 9</t>
  </si>
  <si>
    <t>7,20 x 10^7</t>
  </si>
  <si>
    <t>5a 8</t>
  </si>
  <si>
    <t>1,34 x 10^9</t>
  </si>
  <si>
    <t>47 a 7</t>
  </si>
  <si>
    <t>6,18 x 10^6</t>
  </si>
  <si>
    <t>47 a 8</t>
  </si>
  <si>
    <t>5,28 x 10^7</t>
  </si>
  <si>
    <t>47 a 9</t>
  </si>
  <si>
    <t>1,78 x 10^8</t>
  </si>
  <si>
    <t>47 b 8</t>
  </si>
  <si>
    <t>3,40 x 10^8</t>
  </si>
  <si>
    <t>47 b 9</t>
  </si>
  <si>
    <t>5,21 x 10^9</t>
  </si>
  <si>
    <t xml:space="preserve">47 b 10 </t>
  </si>
  <si>
    <t>1,60 x 10^8</t>
  </si>
  <si>
    <t>Mean size</t>
  </si>
  <si>
    <t>42 c 8</t>
  </si>
  <si>
    <t>1,33 x 10^8</t>
  </si>
  <si>
    <t>42 c 9</t>
  </si>
  <si>
    <t>8,13 x 10^7</t>
  </si>
  <si>
    <t>42 c 10</t>
  </si>
  <si>
    <t>1,96 x 10 ^8</t>
  </si>
  <si>
    <t>39c 9</t>
  </si>
  <si>
    <t>1,28 x 10^9</t>
  </si>
  <si>
    <t>39 d 9</t>
  </si>
  <si>
    <t>0 b 9</t>
  </si>
  <si>
    <t>2,18x10^8</t>
  </si>
  <si>
    <t>42d 9</t>
  </si>
  <si>
    <t>3,05 x 10^8</t>
  </si>
  <si>
    <t>16c 8</t>
  </si>
  <si>
    <t>4,42 x 10^8</t>
  </si>
  <si>
    <t>W83</t>
  </si>
  <si>
    <t>16d 9</t>
  </si>
  <si>
    <t>1,10 x 10^9</t>
  </si>
  <si>
    <t>42 e 8</t>
  </si>
  <si>
    <t>3,33 x 10^6</t>
  </si>
  <si>
    <t>42 e 9</t>
  </si>
  <si>
    <t>4,25 x 10^8</t>
  </si>
  <si>
    <t>42 e 10</t>
  </si>
  <si>
    <t>3,5 x 10^8</t>
  </si>
  <si>
    <t>47 e 8</t>
  </si>
  <si>
    <t>2,38 x 10^8</t>
  </si>
  <si>
    <t>0c  9</t>
  </si>
  <si>
    <t>2.80 x 10^7</t>
  </si>
  <si>
    <t>5c 8</t>
  </si>
  <si>
    <t>4,23 x 10^8</t>
  </si>
  <si>
    <t>6 c 8</t>
  </si>
  <si>
    <t>4,41 x 10^8</t>
  </si>
  <si>
    <t>6c 9</t>
  </si>
  <si>
    <t>3,23 x 10^9</t>
  </si>
  <si>
    <t>6c 10</t>
  </si>
  <si>
    <t>1,86x 10^8</t>
  </si>
  <si>
    <t>16m 9</t>
  </si>
  <si>
    <t>2,31 x 10^7</t>
  </si>
  <si>
    <t>6d 9</t>
  </si>
  <si>
    <t>1,07x 10^9</t>
  </si>
  <si>
    <t>neg</t>
  </si>
  <si>
    <t>19g 9</t>
  </si>
  <si>
    <t>8,53x 10^8</t>
  </si>
  <si>
    <t>45g 9</t>
  </si>
  <si>
    <t>1,27 x 10^9</t>
  </si>
  <si>
    <t>42g 9</t>
  </si>
  <si>
    <t>1,79 x 10^8</t>
  </si>
  <si>
    <t>13m 9</t>
  </si>
  <si>
    <t>1,66 x 10^9</t>
  </si>
  <si>
    <t>19h 9</t>
  </si>
  <si>
    <t>5,52 x 10^7</t>
  </si>
  <si>
    <t>ATCC 33277</t>
  </si>
  <si>
    <t>ATCC 3277</t>
  </si>
  <si>
    <t>STRAIN</t>
  </si>
  <si>
    <t>Concentration calcultated particles/mL</t>
  </si>
  <si>
    <t>Concentration particle/mL</t>
  </si>
  <si>
    <t>Nano Tracking Analysis</t>
  </si>
  <si>
    <t>Sample</t>
  </si>
  <si>
    <t>Diulent</t>
  </si>
  <si>
    <t>A7A1-28</t>
  </si>
  <si>
    <t>BHI (negative control)</t>
  </si>
  <si>
    <t>PG (positive control)</t>
  </si>
  <si>
    <t>Relative fluorencence Without KYT-1</t>
  </si>
  <si>
    <t>Relative fluorencence With KYT-1</t>
  </si>
  <si>
    <t>Number of values</t>
  </si>
  <si>
    <t>Minimum</t>
  </si>
  <si>
    <t>Maximum</t>
  </si>
  <si>
    <t>Range</t>
  </si>
  <si>
    <t>Mean</t>
  </si>
  <si>
    <t>Std. Deviation</t>
  </si>
  <si>
    <t>Std. Error of Mean</t>
  </si>
  <si>
    <t>Negative Control</t>
  </si>
  <si>
    <t>Calculated by GraphPad</t>
  </si>
  <si>
    <t>Protein mg/mL top fraction SEC</t>
  </si>
  <si>
    <t>Strain</t>
  </si>
  <si>
    <t>61 9</t>
  </si>
  <si>
    <t>39 d  10</t>
  </si>
  <si>
    <t>39 c 8</t>
  </si>
  <si>
    <t>6b 9</t>
  </si>
  <si>
    <t>9,38x10^8</t>
  </si>
  <si>
    <t>1,48x108</t>
  </si>
  <si>
    <t>2,59x10^8</t>
  </si>
  <si>
    <t>1,2x10^8</t>
  </si>
  <si>
    <t>9,04x10^7</t>
  </si>
  <si>
    <t>68 9</t>
  </si>
  <si>
    <t>71 9</t>
  </si>
  <si>
    <t>6b 8</t>
  </si>
  <si>
    <t>8,63x10^8</t>
  </si>
  <si>
    <t>rgpB assay</t>
  </si>
  <si>
    <t>Negative 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</si>
</sst>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1" xfId="0" applyNumberFormat="1" applyBorder="1"/>
    <xf numFmtId="11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11" fontId="1" fillId="0" borderId="1" xfId="0" applyNumberFormat="1" applyFont="1" applyBorder="1"/>
    <xf numFmtId="0" fontId="0" fillId="3" borderId="0" xfId="0" applyFill="1" applyBorder="1"/>
    <xf numFmtId="2" fontId="0" fillId="0" borderId="2" xfId="0" applyNumberFormat="1" applyBorder="1"/>
    <xf numFmtId="0" fontId="0" fillId="0" borderId="3" xfId="0" applyBorder="1"/>
    <xf numFmtId="0" fontId="0" fillId="0" borderId="0" xfId="0" applyBorder="1"/>
    <xf numFmtId="2" fontId="0" fillId="0" borderId="0" xfId="0" applyNumberForma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1" fillId="0" borderId="0" xfId="0" applyFont="1" applyBorder="1"/>
    <xf numFmtId="11" fontId="1" fillId="0" borderId="0" xfId="0" applyNumberFormat="1" applyFont="1" applyBorder="1"/>
    <xf numFmtId="0" fontId="1" fillId="0" borderId="0" xfId="0" applyFont="1" applyFill="1" applyBorder="1"/>
    <xf numFmtId="0" fontId="4" fillId="0" borderId="1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0" fontId="0" fillId="0" borderId="9" xfId="0" applyBorder="1"/>
    <xf numFmtId="0" fontId="3" fillId="0" borderId="10" xfId="0" applyFont="1" applyBorder="1"/>
    <xf numFmtId="0" fontId="3" fillId="0" borderId="11" xfId="0" applyFont="1" applyBorder="1"/>
    <xf numFmtId="11" fontId="3" fillId="0" borderId="1" xfId="0" applyNumberFormat="1" applyFont="1" applyBorder="1"/>
    <xf numFmtId="0" fontId="1" fillId="2" borderId="2" xfId="0" applyFont="1" applyFill="1" applyBorder="1"/>
    <xf numFmtId="0" fontId="0" fillId="0" borderId="2" xfId="0" applyBorder="1"/>
    <xf numFmtId="0" fontId="1" fillId="0" borderId="4" xfId="0" applyFont="1" applyBorder="1"/>
    <xf numFmtId="2" fontId="1" fillId="0" borderId="5" xfId="0" applyNumberFormat="1" applyFont="1" applyBorder="1"/>
    <xf numFmtId="2" fontId="1" fillId="0" borderId="5" xfId="0" applyNumberFormat="1" applyFont="1" applyBorder="1" applyAlignment="1">
      <alignment horizontal="left"/>
    </xf>
    <xf numFmtId="0" fontId="1" fillId="0" borderId="5" xfId="0" applyFont="1" applyBorder="1"/>
    <xf numFmtId="0" fontId="1" fillId="3" borderId="6" xfId="0" applyFont="1" applyFill="1" applyBorder="1"/>
    <xf numFmtId="0" fontId="0" fillId="3" borderId="8" xfId="0" applyFill="1" applyBorder="1"/>
    <xf numFmtId="0" fontId="1" fillId="0" borderId="7" xfId="0" applyFont="1" applyBorder="1"/>
    <xf numFmtId="0" fontId="1" fillId="3" borderId="8" xfId="0" applyFont="1" applyFill="1" applyBorder="1"/>
    <xf numFmtId="0" fontId="0" fillId="0" borderId="7" xfId="0" applyFont="1" applyBorder="1"/>
    <xf numFmtId="0" fontId="0" fillId="3" borderId="8" xfId="0" applyFill="1" applyBorder="1" applyAlignment="1">
      <alignment horizontal="left" indent="22"/>
    </xf>
    <xf numFmtId="0" fontId="1" fillId="0" borderId="9" xfId="0" applyFont="1" applyBorder="1"/>
    <xf numFmtId="2" fontId="0" fillId="0" borderId="10" xfId="0" applyNumberFormat="1" applyBorder="1"/>
    <xf numFmtId="11" fontId="1" fillId="0" borderId="10" xfId="0" applyNumberFormat="1" applyFont="1" applyBorder="1"/>
    <xf numFmtId="0" fontId="1" fillId="0" borderId="10" xfId="0" applyFont="1" applyBorder="1"/>
    <xf numFmtId="0" fontId="0" fillId="0" borderId="10" xfId="0" applyBorder="1"/>
    <xf numFmtId="0" fontId="0" fillId="3" borderId="11" xfId="0" applyFill="1" applyBorder="1"/>
    <xf numFmtId="0" fontId="0" fillId="3" borderId="8" xfId="0" applyFont="1" applyFill="1" applyBorder="1"/>
    <xf numFmtId="0" fontId="1" fillId="4" borderId="0" xfId="0" applyFont="1" applyFill="1"/>
    <xf numFmtId="0" fontId="0" fillId="3" borderId="1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7392F-4F05-4A6E-AB97-12D78BF4012D}">
  <dimension ref="B1:L65"/>
  <sheetViews>
    <sheetView workbookViewId="0">
      <selection activeCell="B3" sqref="B3:H52"/>
    </sheetView>
  </sheetViews>
  <sheetFormatPr baseColWidth="10" defaultRowHeight="15" x14ac:dyDescent="0.25"/>
  <cols>
    <col min="2" max="2" width="23.7109375" customWidth="1"/>
    <col min="3" max="3" width="32" customWidth="1"/>
    <col min="5" max="5" width="22.5703125" customWidth="1"/>
    <col min="6" max="6" width="16.5703125" customWidth="1"/>
    <col min="8" max="8" width="32.5703125" style="8" customWidth="1"/>
  </cols>
  <sheetData>
    <row r="1" spans="2:12" x14ac:dyDescent="0.25">
      <c r="G1" s="2"/>
      <c r="H1" s="48"/>
    </row>
    <row r="2" spans="2:12" ht="15.75" thickBot="1" x14ac:dyDescent="0.3">
      <c r="B2" s="28" t="s">
        <v>84</v>
      </c>
      <c r="C2" s="9"/>
      <c r="D2" s="9"/>
      <c r="E2" s="9"/>
      <c r="F2" s="10"/>
      <c r="G2" s="29"/>
      <c r="H2" s="49"/>
    </row>
    <row r="3" spans="2:12" s="1" customFormat="1" x14ac:dyDescent="0.25">
      <c r="B3" s="30" t="s">
        <v>85</v>
      </c>
      <c r="C3" s="31" t="s">
        <v>83</v>
      </c>
      <c r="D3" s="31" t="s">
        <v>86</v>
      </c>
      <c r="E3" s="32" t="s">
        <v>82</v>
      </c>
      <c r="F3" s="33" t="s">
        <v>0</v>
      </c>
      <c r="G3" s="33" t="s">
        <v>81</v>
      </c>
      <c r="H3" s="34" t="s">
        <v>101</v>
      </c>
    </row>
    <row r="4" spans="2:12" x14ac:dyDescent="0.25">
      <c r="B4" s="22" t="s">
        <v>1</v>
      </c>
      <c r="C4" s="3" t="s">
        <v>2</v>
      </c>
      <c r="D4" s="3">
        <v>100</v>
      </c>
      <c r="E4" s="4">
        <v>151000000000</v>
      </c>
      <c r="F4" s="2">
        <v>41.5</v>
      </c>
      <c r="G4" s="2" t="s">
        <v>80</v>
      </c>
      <c r="H4" s="35">
        <v>2.4E-2</v>
      </c>
    </row>
    <row r="5" spans="2:12" x14ac:dyDescent="0.25">
      <c r="B5" s="22" t="s">
        <v>3</v>
      </c>
      <c r="C5" s="3" t="s">
        <v>4</v>
      </c>
      <c r="D5" s="3">
        <v>100</v>
      </c>
      <c r="E5" s="4">
        <v>61100000000</v>
      </c>
      <c r="F5" s="2">
        <v>66.400000000000006</v>
      </c>
      <c r="G5" s="2" t="s">
        <v>80</v>
      </c>
      <c r="H5" s="35">
        <v>6.0000000000000001E-3</v>
      </c>
    </row>
    <row r="6" spans="2:12" x14ac:dyDescent="0.25">
      <c r="B6" s="22" t="s">
        <v>5</v>
      </c>
      <c r="C6" s="3" t="s">
        <v>6</v>
      </c>
      <c r="D6" s="3">
        <v>100</v>
      </c>
      <c r="E6" s="4">
        <v>12000000000</v>
      </c>
      <c r="F6" s="2">
        <v>131.9</v>
      </c>
      <c r="G6" s="2" t="s">
        <v>80</v>
      </c>
      <c r="H6" s="35">
        <v>5.0000000000000001E-3</v>
      </c>
    </row>
    <row r="7" spans="2:12" x14ac:dyDescent="0.25">
      <c r="B7" s="22" t="s">
        <v>7</v>
      </c>
      <c r="C7" s="3" t="s">
        <v>8</v>
      </c>
      <c r="D7" s="3">
        <v>100</v>
      </c>
      <c r="E7" s="4">
        <v>5300000000</v>
      </c>
      <c r="F7" s="2">
        <v>92.3</v>
      </c>
      <c r="G7" s="2" t="s">
        <v>80</v>
      </c>
      <c r="H7" s="35">
        <v>1.0999999999999999E-2</v>
      </c>
    </row>
    <row r="8" spans="2:12" x14ac:dyDescent="0.25">
      <c r="B8" s="22" t="s">
        <v>9</v>
      </c>
      <c r="C8" s="3" t="s">
        <v>10</v>
      </c>
      <c r="D8" s="3">
        <v>100</v>
      </c>
      <c r="E8" s="4">
        <v>12500000000</v>
      </c>
      <c r="F8" s="2">
        <v>92.6</v>
      </c>
      <c r="G8" s="2" t="s">
        <v>80</v>
      </c>
      <c r="H8" s="35">
        <v>1E-3</v>
      </c>
    </row>
    <row r="9" spans="2:12" x14ac:dyDescent="0.25">
      <c r="B9" s="22" t="s">
        <v>11</v>
      </c>
      <c r="C9" s="3" t="s">
        <v>12</v>
      </c>
      <c r="D9" s="3">
        <v>100</v>
      </c>
      <c r="E9" s="4">
        <v>7200000000</v>
      </c>
      <c r="F9" s="2">
        <v>164.2</v>
      </c>
      <c r="G9" s="2" t="s">
        <v>80</v>
      </c>
      <c r="H9" s="35">
        <v>8.7999999999999995E-2</v>
      </c>
    </row>
    <row r="10" spans="2:12" x14ac:dyDescent="0.25">
      <c r="B10" s="22" t="s">
        <v>13</v>
      </c>
      <c r="C10" s="3" t="s">
        <v>14</v>
      </c>
      <c r="D10" s="3">
        <v>100</v>
      </c>
      <c r="E10" s="4">
        <v>134000000000</v>
      </c>
      <c r="F10" s="2">
        <v>177.5</v>
      </c>
      <c r="G10" s="2" t="s">
        <v>80</v>
      </c>
      <c r="H10" s="35">
        <v>0.128</v>
      </c>
    </row>
    <row r="11" spans="2:12" x14ac:dyDescent="0.25">
      <c r="B11" s="22" t="s">
        <v>15</v>
      </c>
      <c r="C11" s="3" t="s">
        <v>16</v>
      </c>
      <c r="D11" s="3">
        <v>100</v>
      </c>
      <c r="E11" s="4">
        <v>6180000000</v>
      </c>
      <c r="F11" s="2">
        <v>126.9</v>
      </c>
      <c r="G11" s="2" t="s">
        <v>80</v>
      </c>
      <c r="H11" s="35">
        <v>6.0000000000000001E-3</v>
      </c>
    </row>
    <row r="12" spans="2:12" x14ac:dyDescent="0.25">
      <c r="B12" s="22" t="s">
        <v>17</v>
      </c>
      <c r="C12" s="3" t="s">
        <v>18</v>
      </c>
      <c r="D12" s="3">
        <v>100</v>
      </c>
      <c r="E12" s="4">
        <v>5280000000</v>
      </c>
      <c r="F12" s="2">
        <v>187.8</v>
      </c>
      <c r="G12" s="2" t="s">
        <v>80</v>
      </c>
      <c r="H12" s="35">
        <v>8.9999999999999993E-3</v>
      </c>
      <c r="L12" s="2"/>
    </row>
    <row r="13" spans="2:12" x14ac:dyDescent="0.25">
      <c r="B13" s="22" t="s">
        <v>19</v>
      </c>
      <c r="C13" s="3" t="s">
        <v>20</v>
      </c>
      <c r="D13" s="3">
        <v>100</v>
      </c>
      <c r="E13" s="4">
        <v>17800000000</v>
      </c>
      <c r="F13" s="2">
        <v>91.9</v>
      </c>
      <c r="G13" s="2" t="s">
        <v>80</v>
      </c>
      <c r="H13" s="35">
        <v>6.0000000000000001E-3</v>
      </c>
    </row>
    <row r="14" spans="2:12" x14ac:dyDescent="0.25">
      <c r="B14" s="22" t="s">
        <v>21</v>
      </c>
      <c r="C14" s="3" t="s">
        <v>22</v>
      </c>
      <c r="D14" s="3">
        <v>100</v>
      </c>
      <c r="E14" s="4">
        <v>34000000000</v>
      </c>
      <c r="F14" s="2">
        <v>81.099999999999994</v>
      </c>
      <c r="G14" s="2" t="s">
        <v>80</v>
      </c>
      <c r="H14" s="35">
        <v>5.0000000000000001E-3</v>
      </c>
    </row>
    <row r="15" spans="2:12" x14ac:dyDescent="0.25">
      <c r="B15" s="22" t="s">
        <v>23</v>
      </c>
      <c r="C15" s="3" t="s">
        <v>24</v>
      </c>
      <c r="D15" s="3">
        <v>100</v>
      </c>
      <c r="E15" s="4">
        <v>521000000000</v>
      </c>
      <c r="F15" s="2">
        <v>207.8</v>
      </c>
      <c r="G15" s="2" t="s">
        <v>80</v>
      </c>
      <c r="H15" s="35">
        <v>2.1000000000000001E-2</v>
      </c>
    </row>
    <row r="16" spans="2:12" x14ac:dyDescent="0.25">
      <c r="B16" s="22" t="s">
        <v>25</v>
      </c>
      <c r="C16" s="3" t="s">
        <v>26</v>
      </c>
      <c r="D16" s="3">
        <v>100</v>
      </c>
      <c r="E16" s="4">
        <v>16000000000</v>
      </c>
      <c r="F16" s="2">
        <v>113</v>
      </c>
      <c r="G16" s="2" t="s">
        <v>80</v>
      </c>
      <c r="H16" s="35">
        <v>3.0000000000000001E-3</v>
      </c>
    </row>
    <row r="17" spans="2:8" x14ac:dyDescent="0.25">
      <c r="B17" s="36" t="s">
        <v>27</v>
      </c>
      <c r="C17" s="6"/>
      <c r="D17" s="6"/>
      <c r="E17" s="7">
        <f>(E5+E4+E6+E7+E9+E8+E10+E11+E12+E13+E14+E15+E16)/13</f>
        <v>75643076923.07692</v>
      </c>
      <c r="F17" s="5">
        <f>(F4+F5+F6+F7+F8+F9+F10+F11+F12+F13+F14+F16+F15)/13</f>
        <v>121.14615384615385</v>
      </c>
      <c r="G17" s="5"/>
      <c r="H17" s="37"/>
    </row>
    <row r="18" spans="2:8" x14ac:dyDescent="0.25">
      <c r="B18" s="22" t="s">
        <v>28</v>
      </c>
      <c r="C18" s="3" t="s">
        <v>29</v>
      </c>
      <c r="D18" s="3">
        <v>100</v>
      </c>
      <c r="E18" s="4">
        <v>13300000000</v>
      </c>
      <c r="F18" s="2">
        <v>208.8</v>
      </c>
      <c r="G18" s="2" t="s">
        <v>87</v>
      </c>
      <c r="H18" s="35">
        <v>2.1000000000000001E-2</v>
      </c>
    </row>
    <row r="19" spans="2:8" x14ac:dyDescent="0.25">
      <c r="B19" s="22" t="s">
        <v>30</v>
      </c>
      <c r="C19" s="3" t="s">
        <v>31</v>
      </c>
      <c r="D19" s="3">
        <v>100</v>
      </c>
      <c r="E19" s="4">
        <v>8130000000</v>
      </c>
      <c r="F19" s="2">
        <v>223.6</v>
      </c>
      <c r="G19" s="2" t="s">
        <v>87</v>
      </c>
      <c r="H19" s="35">
        <v>3.3000000000000002E-2</v>
      </c>
    </row>
    <row r="20" spans="2:8" x14ac:dyDescent="0.25">
      <c r="B20" s="22" t="s">
        <v>32</v>
      </c>
      <c r="C20" s="3" t="s">
        <v>33</v>
      </c>
      <c r="D20" s="3">
        <v>100</v>
      </c>
      <c r="E20" s="4">
        <v>19600000000</v>
      </c>
      <c r="F20" s="2">
        <v>180.1</v>
      </c>
      <c r="G20" s="2" t="s">
        <v>87</v>
      </c>
      <c r="H20" s="35">
        <v>-3.0000000000000001E-3</v>
      </c>
    </row>
    <row r="21" spans="2:8" x14ac:dyDescent="0.25">
      <c r="B21" s="22" t="s">
        <v>34</v>
      </c>
      <c r="C21" s="3" t="s">
        <v>35</v>
      </c>
      <c r="D21" s="3">
        <v>100</v>
      </c>
      <c r="E21" s="4">
        <v>128000000000</v>
      </c>
      <c r="F21" s="2">
        <v>355.8</v>
      </c>
      <c r="G21" s="2" t="s">
        <v>87</v>
      </c>
      <c r="H21" s="35">
        <v>8.6999999999999994E-2</v>
      </c>
    </row>
    <row r="22" spans="2:8" x14ac:dyDescent="0.25">
      <c r="B22" s="22" t="s">
        <v>36</v>
      </c>
      <c r="C22" s="3" t="s">
        <v>6</v>
      </c>
      <c r="D22" s="3">
        <v>100</v>
      </c>
      <c r="E22" s="4">
        <v>12000000000</v>
      </c>
      <c r="F22" s="2">
        <v>120.9</v>
      </c>
      <c r="G22" s="2" t="s">
        <v>87</v>
      </c>
      <c r="H22" s="35">
        <v>0.152</v>
      </c>
    </row>
    <row r="23" spans="2:8" x14ac:dyDescent="0.25">
      <c r="B23" s="22" t="s">
        <v>37</v>
      </c>
      <c r="C23" s="3" t="s">
        <v>38</v>
      </c>
      <c r="D23" s="3">
        <v>50</v>
      </c>
      <c r="E23" s="4">
        <v>10900000000</v>
      </c>
      <c r="F23" s="2">
        <v>110.1</v>
      </c>
      <c r="G23" s="2" t="s">
        <v>87</v>
      </c>
      <c r="H23" s="35">
        <v>0.41499999999999998</v>
      </c>
    </row>
    <row r="24" spans="2:8" x14ac:dyDescent="0.25">
      <c r="B24" s="22" t="s">
        <v>39</v>
      </c>
      <c r="C24" s="3" t="s">
        <v>40</v>
      </c>
      <c r="D24" s="3">
        <v>100</v>
      </c>
      <c r="E24" s="4">
        <v>30500000000</v>
      </c>
      <c r="F24" s="2">
        <v>176.1</v>
      </c>
      <c r="G24" s="2" t="s">
        <v>87</v>
      </c>
      <c r="H24" s="35">
        <v>7.5999999999999998E-2</v>
      </c>
    </row>
    <row r="25" spans="2:8" x14ac:dyDescent="0.25">
      <c r="B25" s="38" t="s">
        <v>114</v>
      </c>
      <c r="C25" s="3" t="s">
        <v>115</v>
      </c>
      <c r="D25" s="3">
        <v>100</v>
      </c>
      <c r="E25" s="27">
        <v>86300000000</v>
      </c>
      <c r="F25" s="2">
        <v>146.80000000000001</v>
      </c>
      <c r="G25" s="2" t="s">
        <v>87</v>
      </c>
      <c r="H25" s="35">
        <v>2.1999999999999999E-2</v>
      </c>
    </row>
    <row r="26" spans="2:8" x14ac:dyDescent="0.25">
      <c r="B26" s="22" t="s">
        <v>106</v>
      </c>
      <c r="C26" s="2" t="s">
        <v>110</v>
      </c>
      <c r="D26" s="3">
        <v>100</v>
      </c>
      <c r="E26" s="27">
        <v>12000000000</v>
      </c>
      <c r="F26" s="2">
        <v>132.30000000000001</v>
      </c>
      <c r="G26" s="2" t="s">
        <v>87</v>
      </c>
      <c r="H26" s="35">
        <v>6.2E-2</v>
      </c>
    </row>
    <row r="27" spans="2:8" x14ac:dyDescent="0.25">
      <c r="B27" s="22" t="s">
        <v>105</v>
      </c>
      <c r="C27" s="2" t="s">
        <v>109</v>
      </c>
      <c r="D27" s="3">
        <v>100</v>
      </c>
      <c r="E27" s="27">
        <v>25900000000</v>
      </c>
      <c r="F27" s="2">
        <v>107.9</v>
      </c>
      <c r="G27" s="2" t="s">
        <v>87</v>
      </c>
      <c r="H27" s="35">
        <v>8.1000000000000003E-2</v>
      </c>
    </row>
    <row r="28" spans="2:8" x14ac:dyDescent="0.25">
      <c r="B28" s="22" t="s">
        <v>104</v>
      </c>
      <c r="C28" s="2" t="s">
        <v>108</v>
      </c>
      <c r="D28" s="3">
        <v>100</v>
      </c>
      <c r="E28" s="27">
        <v>14800000000</v>
      </c>
      <c r="F28" s="2">
        <v>122.3</v>
      </c>
      <c r="G28" s="2" t="s">
        <v>87</v>
      </c>
      <c r="H28" s="46">
        <v>7.8E-2</v>
      </c>
    </row>
    <row r="29" spans="2:8" ht="15.75" customHeight="1" x14ac:dyDescent="0.25">
      <c r="B29" s="22" t="s">
        <v>103</v>
      </c>
      <c r="C29" s="2" t="s">
        <v>107</v>
      </c>
      <c r="D29" s="3">
        <v>100</v>
      </c>
      <c r="E29" s="27">
        <v>93800000000</v>
      </c>
      <c r="F29" s="2">
        <v>170.5</v>
      </c>
      <c r="G29" s="2" t="s">
        <v>87</v>
      </c>
      <c r="H29" s="35">
        <v>2E-3</v>
      </c>
    </row>
    <row r="30" spans="2:8" x14ac:dyDescent="0.25">
      <c r="B30" s="36" t="s">
        <v>27</v>
      </c>
      <c r="C30" s="6"/>
      <c r="D30" s="6"/>
      <c r="E30" s="7">
        <f>(E18+E19+E20+E21+E22+E23+E24)/7</f>
        <v>31775714285.714287</v>
      </c>
      <c r="F30" s="5">
        <f>(F18+F20+F19+F21+F23+F22+F24)/7</f>
        <v>196.48571428571427</v>
      </c>
      <c r="G30" s="2"/>
      <c r="H30" s="37"/>
    </row>
    <row r="31" spans="2:8" x14ac:dyDescent="0.25">
      <c r="B31" s="22" t="s">
        <v>41</v>
      </c>
      <c r="C31" s="3" t="s">
        <v>42</v>
      </c>
      <c r="D31" s="3">
        <v>100</v>
      </c>
      <c r="E31" s="4">
        <v>44200000000</v>
      </c>
      <c r="F31" s="2">
        <v>138.30000000000001</v>
      </c>
      <c r="G31" s="2" t="s">
        <v>43</v>
      </c>
      <c r="H31" s="35">
        <v>0.1</v>
      </c>
    </row>
    <row r="32" spans="2:8" x14ac:dyDescent="0.25">
      <c r="B32" s="22" t="s">
        <v>44</v>
      </c>
      <c r="C32" s="3" t="s">
        <v>45</v>
      </c>
      <c r="D32" s="3">
        <v>100</v>
      </c>
      <c r="E32" s="4">
        <v>111000000000</v>
      </c>
      <c r="F32" s="2">
        <v>233.9</v>
      </c>
      <c r="G32" s="2" t="s">
        <v>43</v>
      </c>
      <c r="H32" s="35">
        <v>0.247</v>
      </c>
    </row>
    <row r="33" spans="2:8" x14ac:dyDescent="0.25">
      <c r="B33" s="22" t="s">
        <v>46</v>
      </c>
      <c r="C33" s="3" t="s">
        <v>47</v>
      </c>
      <c r="D33" s="3">
        <v>200</v>
      </c>
      <c r="E33" s="4">
        <v>666000000</v>
      </c>
      <c r="F33" s="2">
        <v>128.19999999999999</v>
      </c>
      <c r="G33" s="2" t="s">
        <v>43</v>
      </c>
      <c r="H33" s="35">
        <v>0.46300000000000002</v>
      </c>
    </row>
    <row r="34" spans="2:8" x14ac:dyDescent="0.25">
      <c r="B34" s="22" t="s">
        <v>48</v>
      </c>
      <c r="C34" s="3" t="s">
        <v>49</v>
      </c>
      <c r="D34" s="3">
        <v>200</v>
      </c>
      <c r="E34" s="4">
        <v>42500000000</v>
      </c>
      <c r="F34" s="2">
        <v>250</v>
      </c>
      <c r="G34" s="2" t="s">
        <v>43</v>
      </c>
      <c r="H34" s="35">
        <v>1.113</v>
      </c>
    </row>
    <row r="35" spans="2:8" x14ac:dyDescent="0.25">
      <c r="B35" s="22" t="s">
        <v>50</v>
      </c>
      <c r="C35" s="3" t="s">
        <v>51</v>
      </c>
      <c r="D35" s="3">
        <v>100</v>
      </c>
      <c r="E35" s="4">
        <v>35000000000</v>
      </c>
      <c r="F35" s="2">
        <v>229.7</v>
      </c>
      <c r="G35" s="2" t="s">
        <v>43</v>
      </c>
      <c r="H35" s="35">
        <v>0.57799999999999996</v>
      </c>
    </row>
    <row r="36" spans="2:8" x14ac:dyDescent="0.25">
      <c r="B36" s="22" t="s">
        <v>52</v>
      </c>
      <c r="C36" s="3" t="s">
        <v>53</v>
      </c>
      <c r="D36" s="3">
        <v>100</v>
      </c>
      <c r="E36" s="4">
        <v>23800000000</v>
      </c>
      <c r="F36" s="2">
        <v>220.1</v>
      </c>
      <c r="G36" s="2" t="s">
        <v>43</v>
      </c>
      <c r="H36" s="35">
        <v>0.71199999999999997</v>
      </c>
    </row>
    <row r="37" spans="2:8" x14ac:dyDescent="0.25">
      <c r="B37" s="22" t="s">
        <v>54</v>
      </c>
      <c r="C37" s="3" t="s">
        <v>55</v>
      </c>
      <c r="D37" s="3">
        <v>50</v>
      </c>
      <c r="E37" s="4">
        <v>2800000000</v>
      </c>
      <c r="F37" s="2">
        <v>260</v>
      </c>
      <c r="G37" s="2" t="s">
        <v>43</v>
      </c>
      <c r="H37" s="35">
        <v>5.5E-2</v>
      </c>
    </row>
    <row r="38" spans="2:8" x14ac:dyDescent="0.25">
      <c r="B38" s="22" t="s">
        <v>56</v>
      </c>
      <c r="C38" s="3" t="s">
        <v>57</v>
      </c>
      <c r="D38" s="3">
        <v>100</v>
      </c>
      <c r="E38" s="4">
        <v>42300000000</v>
      </c>
      <c r="F38" s="2">
        <v>131.4</v>
      </c>
      <c r="G38" s="2" t="s">
        <v>43</v>
      </c>
      <c r="H38" s="35">
        <v>0.6</v>
      </c>
    </row>
    <row r="39" spans="2:8" x14ac:dyDescent="0.25">
      <c r="B39" s="22" t="s">
        <v>58</v>
      </c>
      <c r="C39" s="3" t="s">
        <v>59</v>
      </c>
      <c r="D39" s="3">
        <v>100</v>
      </c>
      <c r="E39" s="4">
        <v>44100000000</v>
      </c>
      <c r="F39" s="2">
        <v>211.1</v>
      </c>
      <c r="G39" s="2" t="s">
        <v>43</v>
      </c>
      <c r="H39" s="35">
        <v>0.73399999999999999</v>
      </c>
    </row>
    <row r="40" spans="2:8" x14ac:dyDescent="0.25">
      <c r="B40" s="22" t="s">
        <v>60</v>
      </c>
      <c r="C40" s="3" t="s">
        <v>61</v>
      </c>
      <c r="D40" s="3">
        <v>100</v>
      </c>
      <c r="E40" s="4">
        <v>323000000000</v>
      </c>
      <c r="F40" s="2">
        <v>142.30000000000001</v>
      </c>
      <c r="G40" s="2" t="s">
        <v>43</v>
      </c>
      <c r="H40" s="35">
        <v>0.95899999999999996</v>
      </c>
    </row>
    <row r="41" spans="2:8" x14ac:dyDescent="0.25">
      <c r="B41" s="22" t="s">
        <v>62</v>
      </c>
      <c r="C41" s="3" t="s">
        <v>63</v>
      </c>
      <c r="D41" s="3">
        <v>100</v>
      </c>
      <c r="E41" s="4">
        <v>18600000000</v>
      </c>
      <c r="F41" s="2">
        <v>210.9</v>
      </c>
      <c r="G41" s="2" t="s">
        <v>43</v>
      </c>
      <c r="H41" s="35">
        <v>0.39400000000000002</v>
      </c>
    </row>
    <row r="42" spans="2:8" x14ac:dyDescent="0.25">
      <c r="B42" s="22" t="s">
        <v>112</v>
      </c>
      <c r="C42" s="2" t="s">
        <v>111</v>
      </c>
      <c r="D42" s="3">
        <v>100</v>
      </c>
      <c r="E42" s="27">
        <v>9040000000</v>
      </c>
      <c r="F42" s="2">
        <v>149.19999999999999</v>
      </c>
      <c r="G42" s="2" t="s">
        <v>43</v>
      </c>
      <c r="H42" s="35">
        <v>0.187</v>
      </c>
    </row>
    <row r="43" spans="2:8" x14ac:dyDescent="0.25">
      <c r="B43" s="22" t="s">
        <v>113</v>
      </c>
      <c r="C43" s="2" t="s">
        <v>111</v>
      </c>
      <c r="D43" s="3">
        <v>100</v>
      </c>
      <c r="E43" s="27">
        <v>47500000000</v>
      </c>
      <c r="F43" s="2">
        <v>198.1</v>
      </c>
      <c r="G43" s="2" t="s">
        <v>43</v>
      </c>
      <c r="H43" s="35">
        <v>1.7000000000000001E-2</v>
      </c>
    </row>
    <row r="44" spans="2:8" x14ac:dyDescent="0.25">
      <c r="B44" s="36" t="s">
        <v>27</v>
      </c>
      <c r="C44" s="3"/>
      <c r="D44" s="3"/>
      <c r="E44" s="7">
        <f>(E31+E32+E33+E34+E35+E36+E37+E38+E39+E40+E41)/11</f>
        <v>62542363636.36364</v>
      </c>
      <c r="F44" s="5">
        <f>(F31+F32+F33+F34+F35+F36+F37+F38+F39+F40+F41)/11</f>
        <v>195.9909090909091</v>
      </c>
      <c r="G44" s="2"/>
      <c r="H44" s="35"/>
    </row>
    <row r="45" spans="2:8" x14ac:dyDescent="0.25">
      <c r="B45" s="22" t="s">
        <v>64</v>
      </c>
      <c r="C45" s="3" t="s">
        <v>65</v>
      </c>
      <c r="D45" s="3">
        <v>100</v>
      </c>
      <c r="E45" s="4">
        <v>2310000000</v>
      </c>
      <c r="F45" s="2">
        <v>97.4</v>
      </c>
      <c r="G45" s="2" t="s">
        <v>117</v>
      </c>
      <c r="H45" s="35">
        <v>-0.03</v>
      </c>
    </row>
    <row r="46" spans="2:8" x14ac:dyDescent="0.25">
      <c r="B46" s="22" t="s">
        <v>66</v>
      </c>
      <c r="C46" s="3" t="s">
        <v>67</v>
      </c>
      <c r="D46" s="3">
        <v>100</v>
      </c>
      <c r="E46" s="4">
        <v>107000000000</v>
      </c>
      <c r="F46" s="2">
        <v>61.5</v>
      </c>
      <c r="G46" s="2" t="s">
        <v>117</v>
      </c>
      <c r="H46" s="39" t="s">
        <v>68</v>
      </c>
    </row>
    <row r="47" spans="2:8" x14ac:dyDescent="0.25">
      <c r="B47" s="22" t="s">
        <v>69</v>
      </c>
      <c r="C47" s="3" t="s">
        <v>70</v>
      </c>
      <c r="D47" s="3">
        <v>100</v>
      </c>
      <c r="E47" s="4">
        <v>85300000000</v>
      </c>
      <c r="F47" s="2">
        <v>60.8</v>
      </c>
      <c r="G47" s="2" t="s">
        <v>117</v>
      </c>
      <c r="H47" s="35">
        <v>-1.4E-2</v>
      </c>
    </row>
    <row r="48" spans="2:8" x14ac:dyDescent="0.25">
      <c r="B48" s="22" t="s">
        <v>71</v>
      </c>
      <c r="C48" s="3" t="s">
        <v>72</v>
      </c>
      <c r="D48" s="3">
        <v>100</v>
      </c>
      <c r="E48" s="4">
        <v>127000000000</v>
      </c>
      <c r="F48" s="2">
        <v>107.8</v>
      </c>
      <c r="G48" s="2" t="s">
        <v>117</v>
      </c>
      <c r="H48" s="35">
        <v>3.0000000000000001E-3</v>
      </c>
    </row>
    <row r="49" spans="2:8" x14ac:dyDescent="0.25">
      <c r="B49" s="22" t="s">
        <v>73</v>
      </c>
      <c r="C49" s="3" t="s">
        <v>74</v>
      </c>
      <c r="D49" s="3">
        <v>100</v>
      </c>
      <c r="E49" s="4">
        <v>17900000000</v>
      </c>
      <c r="F49" s="2">
        <v>59.4</v>
      </c>
      <c r="G49" s="2" t="s">
        <v>117</v>
      </c>
      <c r="H49" s="35">
        <v>-1E-3</v>
      </c>
    </row>
    <row r="50" spans="2:8" x14ac:dyDescent="0.25">
      <c r="B50" s="22" t="s">
        <v>75</v>
      </c>
      <c r="C50" s="3" t="s">
        <v>76</v>
      </c>
      <c r="D50" s="3">
        <v>100</v>
      </c>
      <c r="E50" s="4">
        <v>166000000000</v>
      </c>
      <c r="F50" s="2">
        <v>34.9</v>
      </c>
      <c r="G50" s="2" t="s">
        <v>117</v>
      </c>
      <c r="H50" s="35">
        <v>4.0000000000000001E-3</v>
      </c>
    </row>
    <row r="51" spans="2:8" x14ac:dyDescent="0.25">
      <c r="B51" s="22" t="s">
        <v>77</v>
      </c>
      <c r="C51" s="3" t="s">
        <v>78</v>
      </c>
      <c r="D51" s="3">
        <v>100</v>
      </c>
      <c r="E51" s="4">
        <v>5520000000</v>
      </c>
      <c r="F51" s="2">
        <v>114.8</v>
      </c>
      <c r="G51" s="2" t="s">
        <v>117</v>
      </c>
      <c r="H51" s="35">
        <v>-1E-3</v>
      </c>
    </row>
    <row r="52" spans="2:8" ht="15.75" thickBot="1" x14ac:dyDescent="0.3">
      <c r="B52" s="40" t="s">
        <v>27</v>
      </c>
      <c r="C52" s="41"/>
      <c r="D52" s="41"/>
      <c r="E52" s="42">
        <f>(E45+E46+E47+E48+E49+E50+E51)/7</f>
        <v>73004285714.285721</v>
      </c>
      <c r="F52" s="43">
        <f>(F45+F46+F47+F48+F49+F50+F51)/7</f>
        <v>76.657142857142844</v>
      </c>
      <c r="G52" s="44"/>
      <c r="H52" s="45"/>
    </row>
    <row r="53" spans="2:8" x14ac:dyDescent="0.25">
      <c r="B53" s="15"/>
      <c r="C53" s="12"/>
      <c r="D53" s="12"/>
      <c r="E53" s="16"/>
      <c r="F53" s="15"/>
      <c r="G53" s="11"/>
    </row>
    <row r="54" spans="2:8" x14ac:dyDescent="0.25">
      <c r="B54" s="15"/>
      <c r="C54" s="12"/>
      <c r="D54" s="12"/>
      <c r="E54" s="16"/>
      <c r="F54" s="15"/>
      <c r="G54" s="11"/>
    </row>
    <row r="55" spans="2:8" x14ac:dyDescent="0.25">
      <c r="B55" s="17" t="s">
        <v>100</v>
      </c>
      <c r="C55" s="12"/>
      <c r="D55" s="12"/>
      <c r="E55" s="12"/>
      <c r="F55" s="11"/>
      <c r="G55" s="11"/>
    </row>
    <row r="56" spans="2:8" x14ac:dyDescent="0.25">
      <c r="B56" s="2"/>
      <c r="C56" s="18" t="s">
        <v>79</v>
      </c>
      <c r="D56" s="18" t="s">
        <v>87</v>
      </c>
      <c r="E56" s="18" t="s">
        <v>43</v>
      </c>
      <c r="F56" s="18" t="s">
        <v>99</v>
      </c>
      <c r="G56" s="11"/>
    </row>
    <row r="57" spans="2:8" x14ac:dyDescent="0.25">
      <c r="B57" s="13" t="s">
        <v>92</v>
      </c>
      <c r="C57" s="14">
        <v>13</v>
      </c>
      <c r="D57" s="14">
        <v>12</v>
      </c>
      <c r="E57" s="14">
        <v>13</v>
      </c>
      <c r="F57" s="14">
        <v>7</v>
      </c>
    </row>
    <row r="58" spans="2:8" x14ac:dyDescent="0.25">
      <c r="B58" s="13"/>
      <c r="C58" s="14"/>
      <c r="D58" s="14"/>
      <c r="E58" s="14"/>
      <c r="F58" s="14"/>
    </row>
    <row r="59" spans="2:8" x14ac:dyDescent="0.25">
      <c r="B59" s="13" t="s">
        <v>93</v>
      </c>
      <c r="C59" s="14">
        <v>41.5</v>
      </c>
      <c r="D59" s="14">
        <v>107.9</v>
      </c>
      <c r="E59" s="14">
        <v>128.19999999999999</v>
      </c>
      <c r="F59" s="14">
        <v>34.9</v>
      </c>
    </row>
    <row r="60" spans="2:8" x14ac:dyDescent="0.25">
      <c r="B60" s="13" t="s">
        <v>94</v>
      </c>
      <c r="C60" s="14">
        <v>207.8</v>
      </c>
      <c r="D60" s="14">
        <v>355.8</v>
      </c>
      <c r="E60" s="14">
        <v>260</v>
      </c>
      <c r="F60" s="14">
        <v>114.8</v>
      </c>
    </row>
    <row r="61" spans="2:8" x14ac:dyDescent="0.25">
      <c r="B61" s="13" t="s">
        <v>95</v>
      </c>
      <c r="C61" s="14">
        <v>166.3</v>
      </c>
      <c r="D61" s="14">
        <v>247.9</v>
      </c>
      <c r="E61" s="14">
        <v>131.80000000000001</v>
      </c>
      <c r="F61" s="14">
        <v>79.900000000000006</v>
      </c>
    </row>
    <row r="62" spans="2:8" x14ac:dyDescent="0.25">
      <c r="B62" s="13"/>
      <c r="C62" s="14"/>
      <c r="D62" s="14"/>
      <c r="E62" s="14"/>
      <c r="F62" s="14"/>
    </row>
    <row r="63" spans="2:8" x14ac:dyDescent="0.25">
      <c r="B63" s="13" t="s">
        <v>96</v>
      </c>
      <c r="C63" s="14">
        <v>121.1</v>
      </c>
      <c r="D63" s="14">
        <v>171.3</v>
      </c>
      <c r="E63" s="14">
        <v>192.6</v>
      </c>
      <c r="F63" s="14">
        <v>76.66</v>
      </c>
    </row>
    <row r="64" spans="2:8" x14ac:dyDescent="0.25">
      <c r="B64" s="13" t="s">
        <v>97</v>
      </c>
      <c r="C64" s="14">
        <v>50.53</v>
      </c>
      <c r="D64" s="14">
        <v>69.489999999999995</v>
      </c>
      <c r="E64" s="14">
        <v>47.99</v>
      </c>
      <c r="F64" s="14">
        <v>29.94</v>
      </c>
    </row>
    <row r="65" spans="2:6" x14ac:dyDescent="0.25">
      <c r="B65" s="13" t="s">
        <v>98</v>
      </c>
      <c r="C65" s="14">
        <v>14.02</v>
      </c>
      <c r="D65" s="14">
        <v>20.059999999999999</v>
      </c>
      <c r="E65" s="14">
        <v>13.31</v>
      </c>
      <c r="F65" s="14">
        <v>11.32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A4B1F-ED7E-4A9A-AEB6-688204BA2B6D}">
  <dimension ref="B2:D21"/>
  <sheetViews>
    <sheetView tabSelected="1" workbookViewId="0">
      <selection activeCell="B26" sqref="B26"/>
    </sheetView>
  </sheetViews>
  <sheetFormatPr baseColWidth="10" defaultRowHeight="15" x14ac:dyDescent="0.25"/>
  <cols>
    <col min="2" max="2" width="21.85546875" customWidth="1"/>
    <col min="3" max="3" width="34.7109375" customWidth="1"/>
    <col min="4" max="4" width="32" customWidth="1"/>
  </cols>
  <sheetData>
    <row r="2" spans="2:4" ht="15.75" thickBot="1" x14ac:dyDescent="0.3">
      <c r="B2" s="47" t="s">
        <v>116</v>
      </c>
    </row>
    <row r="3" spans="2:4" x14ac:dyDescent="0.25">
      <c r="B3" s="19" t="s">
        <v>102</v>
      </c>
      <c r="C3" s="20" t="s">
        <v>90</v>
      </c>
      <c r="D3" s="21" t="s">
        <v>91</v>
      </c>
    </row>
    <row r="4" spans="2:4" x14ac:dyDescent="0.25">
      <c r="B4" s="22" t="s">
        <v>79</v>
      </c>
      <c r="C4" s="14">
        <v>696</v>
      </c>
      <c r="D4" s="23">
        <v>276</v>
      </c>
    </row>
    <row r="5" spans="2:4" x14ac:dyDescent="0.25">
      <c r="B5" s="22" t="s">
        <v>79</v>
      </c>
      <c r="C5" s="14">
        <v>478</v>
      </c>
      <c r="D5" s="23">
        <v>340</v>
      </c>
    </row>
    <row r="6" spans="2:4" x14ac:dyDescent="0.25">
      <c r="B6" s="22" t="s">
        <v>79</v>
      </c>
      <c r="C6" s="14">
        <v>402</v>
      </c>
      <c r="D6" s="23">
        <v>345</v>
      </c>
    </row>
    <row r="7" spans="2:4" x14ac:dyDescent="0.25">
      <c r="B7" s="22" t="s">
        <v>79</v>
      </c>
      <c r="C7" s="14">
        <v>669</v>
      </c>
      <c r="D7" s="23">
        <v>309</v>
      </c>
    </row>
    <row r="8" spans="2:4" x14ac:dyDescent="0.25">
      <c r="B8" s="22" t="s">
        <v>87</v>
      </c>
      <c r="C8" s="14">
        <v>288</v>
      </c>
      <c r="D8" s="23">
        <v>238</v>
      </c>
    </row>
    <row r="9" spans="2:4" x14ac:dyDescent="0.25">
      <c r="B9" s="22" t="s">
        <v>87</v>
      </c>
      <c r="C9" s="14">
        <v>341</v>
      </c>
      <c r="D9" s="23">
        <v>380</v>
      </c>
    </row>
    <row r="10" spans="2:4" x14ac:dyDescent="0.25">
      <c r="B10" s="22" t="s">
        <v>87</v>
      </c>
      <c r="C10" s="14">
        <v>344</v>
      </c>
      <c r="D10" s="23">
        <v>328</v>
      </c>
    </row>
    <row r="11" spans="2:4" x14ac:dyDescent="0.25">
      <c r="B11" s="22" t="s">
        <v>87</v>
      </c>
      <c r="C11" s="14">
        <v>326</v>
      </c>
      <c r="D11" s="23">
        <v>328</v>
      </c>
    </row>
    <row r="12" spans="2:4" x14ac:dyDescent="0.25">
      <c r="B12" s="22" t="s">
        <v>43</v>
      </c>
      <c r="C12" s="14">
        <v>738</v>
      </c>
      <c r="D12" s="23">
        <v>374</v>
      </c>
    </row>
    <row r="13" spans="2:4" x14ac:dyDescent="0.25">
      <c r="B13" s="22" t="s">
        <v>43</v>
      </c>
      <c r="C13" s="14">
        <v>937</v>
      </c>
      <c r="D13" s="23">
        <v>564</v>
      </c>
    </row>
    <row r="14" spans="2:4" x14ac:dyDescent="0.25">
      <c r="B14" s="22" t="s">
        <v>43</v>
      </c>
      <c r="C14" s="14">
        <v>733</v>
      </c>
      <c r="D14" s="23">
        <v>268</v>
      </c>
    </row>
    <row r="15" spans="2:4" x14ac:dyDescent="0.25">
      <c r="B15" s="22" t="s">
        <v>43</v>
      </c>
      <c r="C15" s="14">
        <v>749</v>
      </c>
      <c r="D15" s="23">
        <v>380</v>
      </c>
    </row>
    <row r="16" spans="2:4" x14ac:dyDescent="0.25">
      <c r="B16" s="22" t="s">
        <v>88</v>
      </c>
      <c r="C16" s="14">
        <v>330</v>
      </c>
      <c r="D16" s="23">
        <v>306</v>
      </c>
    </row>
    <row r="17" spans="2:4" x14ac:dyDescent="0.25">
      <c r="B17" s="22" t="s">
        <v>88</v>
      </c>
      <c r="C17" s="14">
        <v>274</v>
      </c>
      <c r="D17" s="23">
        <v>262</v>
      </c>
    </row>
    <row r="18" spans="2:4" x14ac:dyDescent="0.25">
      <c r="B18" s="22" t="s">
        <v>88</v>
      </c>
      <c r="C18" s="14">
        <v>241</v>
      </c>
      <c r="D18" s="23">
        <v>270</v>
      </c>
    </row>
    <row r="19" spans="2:4" x14ac:dyDescent="0.25">
      <c r="B19" s="22" t="s">
        <v>89</v>
      </c>
      <c r="C19" s="14">
        <v>748</v>
      </c>
      <c r="D19" s="23">
        <v>481</v>
      </c>
    </row>
    <row r="20" spans="2:4" x14ac:dyDescent="0.25">
      <c r="B20" s="22" t="s">
        <v>89</v>
      </c>
      <c r="C20" s="14">
        <v>514</v>
      </c>
      <c r="D20" s="23">
        <v>371</v>
      </c>
    </row>
    <row r="21" spans="2:4" ht="15.75" thickBot="1" x14ac:dyDescent="0.3">
      <c r="B21" s="24" t="s">
        <v>89</v>
      </c>
      <c r="C21" s="25">
        <v>776</v>
      </c>
      <c r="D21" s="26">
        <v>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NTA+SEC</vt:lpstr>
      <vt:lpstr>rgpB assay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Rygvold Haugsten</dc:creator>
  <cp:lastModifiedBy>Helene Rygvold Haugsten</cp:lastModifiedBy>
  <dcterms:created xsi:type="dcterms:W3CDTF">2023-10-03T09:49:25Z</dcterms:created>
  <dcterms:modified xsi:type="dcterms:W3CDTF">2023-10-04T08:45:48Z</dcterms:modified>
</cp:coreProperties>
</file>